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5180" windowHeight="11640" activeTab="1"/>
  </bookViews>
  <sheets>
    <sheet name="SZ, SE, PE" sheetId="2" r:id="rId1"/>
    <sheet name="Grafico" sheetId="3" r:id="rId2"/>
  </sheet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Print_Area" localSheetId="0">'SZ, SE, PE'!$A$1:$F$21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25725"/>
</workbook>
</file>

<file path=xl/calcChain.xml><?xml version="1.0" encoding="utf-8"?>
<calcChain xmlns="http://schemas.openxmlformats.org/spreadsheetml/2006/main">
  <c r="C19" i="2"/>
  <c r="C18"/>
  <c r="C17"/>
  <c r="C16"/>
  <c r="C15"/>
  <c r="C14"/>
  <c r="C13"/>
  <c r="C12"/>
  <c r="C11"/>
  <c r="C10"/>
  <c r="C9"/>
  <c r="C8"/>
  <c r="C7"/>
  <c r="F8"/>
  <c r="F9"/>
  <c r="F10"/>
  <c r="F11"/>
  <c r="F12"/>
  <c r="F13"/>
  <c r="F14"/>
  <c r="F15"/>
  <c r="F16"/>
  <c r="F17"/>
  <c r="F18"/>
  <c r="F19"/>
  <c r="F7"/>
  <c r="E20"/>
  <c r="C20"/>
  <c r="D20"/>
  <c r="F20"/>
</calcChain>
</file>

<file path=xl/sharedStrings.xml><?xml version="1.0" encoding="utf-8"?>
<sst xmlns="http://schemas.openxmlformats.org/spreadsheetml/2006/main" count="35" uniqueCount="35">
  <si>
    <t>Totale complessivo</t>
  </si>
  <si>
    <t>Capitoli: SZ, SE, PE (41,18%)</t>
  </si>
  <si>
    <t>al 31/7/2011</t>
  </si>
  <si>
    <t>Spesa 2011 - Confronto stanziato/residui</t>
  </si>
  <si>
    <t>Assessorato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</si>
  <si>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</si>
  <si>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</si>
  <si>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</si>
  <si>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</si>
  <si>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</si>
  <si>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</si>
  <si>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</si>
  <si>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</si>
  <si>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</si>
  <si>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</si>
  <si>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</si>
  <si>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</si>
  <si>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</si>
  <si>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Difesa dell'ambiente</t>
  </si>
  <si>
    <t>Lavori pubblici</t>
  </si>
  <si>
    <t>Industria</t>
  </si>
  <si>
    <t>Trasporti</t>
  </si>
  <si>
    <t>Stanziato</t>
  </si>
  <si>
    <t>Presidenza</t>
  </si>
  <si>
    <t>Affari generali</t>
  </si>
  <si>
    <t>Programmazione</t>
  </si>
  <si>
    <t>Agricoltura</t>
  </si>
  <si>
    <t>Turismo</t>
  </si>
  <si>
    <t>Lavoro</t>
  </si>
  <si>
    <t>Sanità</t>
  </si>
  <si>
    <t>Pubblica istruzione</t>
  </si>
  <si>
    <t>Totale
Stanziato+carico</t>
  </si>
  <si>
    <t>Enti locali</t>
  </si>
  <si>
    <t>Residui
carico all'1/1</t>
  </si>
  <si>
    <t>Rapporto:
carico sul totale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</si>
</sst>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D_M_-;\-* #,##0.00\ _D_M_-;_-* &quot;-&quot;??\ _D_M_-;_-@_-"/>
    <numFmt numFmtId="165" formatCode="_-* #,##0_-;\-* #,##0_-;_-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1" borderId="0" applyNumberFormat="0" applyBorder="0" applyAlignment="0" applyProtection="0"/>
    <xf numFmtId="0" fontId="5" fillId="30" borderId="0" applyNumberFormat="0" applyBorder="0" applyAlignment="0" applyProtection="0"/>
    <xf numFmtId="0" fontId="7" fillId="21" borderId="0" applyNumberFormat="0" applyBorder="0" applyAlignment="0" applyProtection="0"/>
    <xf numFmtId="0" fontId="34" fillId="61" borderId="30" applyNumberFormat="0" applyAlignment="0" applyProtection="0"/>
    <xf numFmtId="0" fontId="8" fillId="31" borderId="1" applyNumberFormat="0" applyAlignment="0" applyProtection="0"/>
    <xf numFmtId="0" fontId="35" fillId="0" borderId="31" applyNumberFormat="0" applyFill="0" applyAlignment="0" applyProtection="0"/>
    <xf numFmtId="0" fontId="36" fillId="62" borderId="32" applyNumberFormat="0" applyAlignment="0" applyProtection="0"/>
    <xf numFmtId="0" fontId="9" fillId="22" borderId="2" applyNumberFormat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69" borderId="30" applyNumberFormat="0" applyAlignment="0" applyProtection="0"/>
    <xf numFmtId="0" fontId="16" fillId="0" borderId="6" applyNumberFormat="0" applyFill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30" borderId="0" applyNumberFormat="0" applyBorder="0" applyAlignment="0" applyProtection="0"/>
    <xf numFmtId="0" fontId="38" fillId="70" borderId="0" applyNumberFormat="0" applyBorder="0" applyAlignment="0" applyProtection="0"/>
    <xf numFmtId="0" fontId="31" fillId="0" borderId="0"/>
    <xf numFmtId="0" fontId="1" fillId="71" borderId="33" applyNumberFormat="0" applyFont="0" applyAlignment="0" applyProtection="0"/>
    <xf numFmtId="0" fontId="2" fillId="29" borderId="7" applyNumberFormat="0" applyFont="0" applyAlignment="0" applyProtection="0"/>
    <xf numFmtId="0" fontId="39" fillId="61" borderId="34" applyNumberFormat="0" applyAlignment="0" applyProtection="0"/>
    <xf numFmtId="9" fontId="2" fillId="0" borderId="0" applyFont="0" applyFill="0" applyBorder="0" applyAlignment="0" applyProtection="0"/>
    <xf numFmtId="4" fontId="18" fillId="38" borderId="8" applyNumberFormat="0" applyProtection="0">
      <alignment vertical="center"/>
    </xf>
    <xf numFmtId="4" fontId="19" fillId="38" borderId="8" applyNumberFormat="0" applyProtection="0">
      <alignment vertical="center"/>
    </xf>
    <xf numFmtId="4" fontId="18" fillId="38" borderId="8" applyNumberFormat="0" applyProtection="0">
      <alignment horizontal="left" vertical="center" indent="1"/>
    </xf>
    <xf numFmtId="0" fontId="18" fillId="38" borderId="8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3" fillId="7" borderId="8" applyNumberFormat="0" applyProtection="0">
      <alignment horizontal="right" vertical="center"/>
    </xf>
    <xf numFmtId="4" fontId="3" fillId="3" borderId="8" applyNumberFormat="0" applyProtection="0">
      <alignment horizontal="right" vertical="center"/>
    </xf>
    <xf numFmtId="4" fontId="3" fillId="32" borderId="8" applyNumberFormat="0" applyProtection="0">
      <alignment horizontal="right" vertical="center"/>
    </xf>
    <xf numFmtId="4" fontId="3" fillId="13" borderId="8" applyNumberFormat="0" applyProtection="0">
      <alignment horizontal="right" vertical="center"/>
    </xf>
    <xf numFmtId="4" fontId="3" fillId="14" borderId="8" applyNumberFormat="0" applyProtection="0">
      <alignment horizontal="right" vertical="center"/>
    </xf>
    <xf numFmtId="4" fontId="3" fillId="33" borderId="8" applyNumberFormat="0" applyProtection="0">
      <alignment horizontal="right" vertical="center"/>
    </xf>
    <xf numFmtId="4" fontId="3" fillId="10" borderId="8" applyNumberFormat="0" applyProtection="0">
      <alignment horizontal="right" vertical="center"/>
    </xf>
    <xf numFmtId="4" fontId="3" fillId="39" borderId="8" applyNumberFormat="0" applyProtection="0">
      <alignment horizontal="right" vertical="center"/>
    </xf>
    <xf numFmtId="4" fontId="3" fillId="12" borderId="8" applyNumberFormat="0" applyProtection="0">
      <alignment horizontal="right" vertical="center"/>
    </xf>
    <xf numFmtId="4" fontId="18" fillId="40" borderId="9" applyNumberFormat="0" applyProtection="0">
      <alignment horizontal="left" vertical="center" indent="1"/>
    </xf>
    <xf numFmtId="4" fontId="3" fillId="41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4" fontId="3" fillId="2" borderId="8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2" fillId="9" borderId="8" applyNumberFormat="0" applyProtection="0">
      <alignment horizontal="left" vertical="center" indent="1"/>
    </xf>
    <xf numFmtId="0" fontId="2" fillId="9" borderId="8" applyNumberFormat="0" applyProtection="0">
      <alignment horizontal="left" vertical="top" indent="1"/>
    </xf>
    <xf numFmtId="0" fontId="2" fillId="2" borderId="8" applyNumberFormat="0" applyProtection="0">
      <alignment horizontal="left" vertical="center" indent="1"/>
    </xf>
    <xf numFmtId="0" fontId="2" fillId="2" borderId="8" applyNumberFormat="0" applyProtection="0">
      <alignment horizontal="left" vertical="top" indent="1"/>
    </xf>
    <xf numFmtId="0" fontId="2" fillId="6" borderId="8" applyNumberFormat="0" applyProtection="0">
      <alignment horizontal="left" vertical="center" indent="1"/>
    </xf>
    <xf numFmtId="0" fontId="2" fillId="6" borderId="8" applyNumberFormat="0" applyProtection="0">
      <alignment horizontal="left" vertical="top" indent="1"/>
    </xf>
    <xf numFmtId="0" fontId="2" fillId="41" borderId="8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2" fillId="5" borderId="10" applyNumberFormat="0">
      <protection locked="0"/>
    </xf>
    <xf numFmtId="4" fontId="3" fillId="4" borderId="8" applyNumberFormat="0" applyProtection="0">
      <alignment vertical="center"/>
    </xf>
    <xf numFmtId="4" fontId="21" fillId="4" borderId="8" applyNumberFormat="0" applyProtection="0">
      <alignment vertical="center"/>
    </xf>
    <xf numFmtId="4" fontId="3" fillId="4" borderId="8" applyNumberFormat="0" applyProtection="0">
      <alignment horizontal="left" vertical="center" indent="1"/>
    </xf>
    <xf numFmtId="0" fontId="3" fillId="4" borderId="8" applyNumberFormat="0" applyProtection="0">
      <alignment horizontal="left" vertical="top" indent="1"/>
    </xf>
    <xf numFmtId="4" fontId="3" fillId="41" borderId="8" applyNumberFormat="0" applyProtection="0">
      <alignment horizontal="right" vertical="center"/>
    </xf>
    <xf numFmtId="4" fontId="21" fillId="41" borderId="8" applyNumberFormat="0" applyProtection="0">
      <alignment horizontal="right" vertical="center"/>
    </xf>
    <xf numFmtId="4" fontId="3" fillId="2" borderId="8" applyNumberFormat="0" applyProtection="0">
      <alignment horizontal="left" vertical="center" indent="1"/>
    </xf>
    <xf numFmtId="0" fontId="3" fillId="2" borderId="8" applyNumberFormat="0" applyProtection="0">
      <alignment horizontal="left" vertical="top" indent="1"/>
    </xf>
    <xf numFmtId="4" fontId="22" fillId="42" borderId="0" applyNumberFormat="0" applyProtection="0">
      <alignment horizontal="left" vertical="center" indent="1"/>
    </xf>
    <xf numFmtId="4" fontId="23" fillId="41" borderId="8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5" applyNumberFormat="0" applyFill="0" applyAlignment="0" applyProtection="0"/>
    <xf numFmtId="0" fontId="44" fillId="0" borderId="36" applyNumberFormat="0" applyFill="0" applyAlignment="0" applyProtection="0"/>
    <xf numFmtId="0" fontId="45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46" fillId="0" borderId="38" applyNumberFormat="0" applyFill="0" applyAlignment="0" applyProtection="0"/>
    <xf numFmtId="0" fontId="47" fillId="72" borderId="0" applyNumberFormat="0" applyBorder="0" applyAlignment="0" applyProtection="0"/>
    <xf numFmtId="0" fontId="48" fillId="7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top" wrapText="1"/>
    </xf>
    <xf numFmtId="164" fontId="0" fillId="0" borderId="0" xfId="84" applyFont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top"/>
    </xf>
    <xf numFmtId="43" fontId="30" fillId="0" borderId="16" xfId="0" applyNumberFormat="1" applyFont="1" applyBorder="1" applyAlignment="1">
      <alignment horizontal="right" vertical="top" wrapText="1"/>
    </xf>
    <xf numFmtId="43" fontId="29" fillId="0" borderId="0" xfId="0" applyNumberFormat="1" applyFont="1" applyAlignment="1">
      <alignment horizontal="right" vertical="top" wrapText="1"/>
    </xf>
    <xf numFmtId="0" fontId="29" fillId="0" borderId="17" xfId="0" applyFont="1" applyBorder="1" applyAlignment="1">
      <alignment vertical="top"/>
    </xf>
    <xf numFmtId="0" fontId="29" fillId="0" borderId="18" xfId="0" applyFont="1" applyBorder="1" applyAlignment="1">
      <alignment vertical="top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84" applyFont="1" applyAlignment="1">
      <alignment horizontal="center" vertical="top" wrapText="1"/>
    </xf>
    <xf numFmtId="43" fontId="29" fillId="0" borderId="0" xfId="0" applyNumberFormat="1" applyFont="1" applyAlignment="1">
      <alignment horizontal="center" vertical="top" wrapText="1"/>
    </xf>
    <xf numFmtId="165" fontId="29" fillId="0" borderId="21" xfId="0" applyNumberFormat="1" applyFont="1" applyBorder="1" applyAlignment="1">
      <alignment horizontal="right" vertical="top" wrapText="1"/>
    </xf>
    <xf numFmtId="165" fontId="29" fillId="0" borderId="22" xfId="0" applyNumberFormat="1" applyFont="1" applyBorder="1" applyAlignment="1">
      <alignment horizontal="right" vertical="top" wrapText="1"/>
    </xf>
    <xf numFmtId="9" fontId="29" fillId="0" borderId="23" xfId="92" applyNumberFormat="1" applyFont="1" applyBorder="1" applyAlignment="1">
      <alignment horizontal="center" vertical="top" wrapText="1"/>
    </xf>
    <xf numFmtId="9" fontId="29" fillId="0" borderId="24" xfId="92" applyNumberFormat="1" applyFont="1" applyBorder="1" applyAlignment="1">
      <alignment horizontal="center" vertical="top" wrapText="1"/>
    </xf>
    <xf numFmtId="9" fontId="29" fillId="0" borderId="25" xfId="92" applyNumberFormat="1" applyFont="1" applyBorder="1" applyAlignment="1">
      <alignment horizontal="center" vertical="top" wrapText="1"/>
    </xf>
    <xf numFmtId="9" fontId="30" fillId="0" borderId="13" xfId="92" applyNumberFormat="1" applyFont="1" applyBorder="1" applyAlignment="1">
      <alignment horizontal="center" vertical="top" wrapText="1"/>
    </xf>
    <xf numFmtId="165" fontId="29" fillId="0" borderId="26" xfId="0" applyNumberFormat="1" applyFont="1" applyBorder="1" applyAlignment="1">
      <alignment horizontal="right" vertical="top" wrapText="1"/>
    </xf>
    <xf numFmtId="0" fontId="29" fillId="0" borderId="27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29" xfId="0" applyFont="1" applyBorder="1" applyAlignment="1">
      <alignment vertical="top" wrapText="1"/>
    </xf>
  </cellXfs>
  <cellStyles count="1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Calcolo" xfId="62" builtinId="22" customBuiltin="1"/>
    <cellStyle name="Calculation" xfId="63"/>
    <cellStyle name="Cella collegata" xfId="64" builtinId="24" customBuiltin="1"/>
    <cellStyle name="Cella da controllare" xfId="65" builtinId="23" customBuiltin="1"/>
    <cellStyle name="Check Cell" xfId="66"/>
    <cellStyle name="Colore 1" xfId="67" builtinId="29" customBuiltin="1"/>
    <cellStyle name="Colore 2" xfId="68" builtinId="33" customBuiltin="1"/>
    <cellStyle name="Colore 3" xfId="69" builtinId="37" customBuiltin="1"/>
    <cellStyle name="Colore 4" xfId="70" builtinId="41" customBuiltin="1"/>
    <cellStyle name="Colore 5" xfId="71" builtinId="45" customBuiltin="1"/>
    <cellStyle name="Colore 6" xfId="72" builtinId="49" customBuiltin="1"/>
    <cellStyle name="Emphasis 1" xfId="73"/>
    <cellStyle name="Emphasis 2" xfId="74"/>
    <cellStyle name="Emphasis 3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 builtinId="20" customBuiltin="1"/>
    <cellStyle name="Linked Cell" xfId="83"/>
    <cellStyle name="Migliaia" xfId="84" builtinId="3"/>
    <cellStyle name="Migliaia 4 2" xfId="85"/>
    <cellStyle name="Neutral" xfId="86"/>
    <cellStyle name="Neutrale" xfId="87" builtinId="28" customBuiltin="1"/>
    <cellStyle name="Normale" xfId="0" builtinId="0"/>
    <cellStyle name="Normale 2" xfId="88"/>
    <cellStyle name="Nota 2" xfId="89"/>
    <cellStyle name="Note" xfId="90"/>
    <cellStyle name="Output" xfId="91" builtinId="21" customBuiltin="1"/>
    <cellStyle name="Percentuale" xfId="92" builtinId="5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heet Title" xfId="132"/>
    <cellStyle name="Testo avviso" xfId="133" builtinId="11" customBuiltin="1"/>
    <cellStyle name="Testo descrittivo" xfId="134" builtinId="53" customBuiltin="1"/>
    <cellStyle name="Title" xfId="135"/>
    <cellStyle name="Titolo" xfId="136" builtinId="15" customBuiltin="1"/>
    <cellStyle name="Titolo 1" xfId="137" builtinId="16" customBuiltin="1"/>
    <cellStyle name="Titolo 2" xfId="138" builtinId="17" customBuiltin="1"/>
    <cellStyle name="Titolo 3" xfId="139" builtinId="18" customBuiltin="1"/>
    <cellStyle name="Titolo 4" xfId="140" builtinId="19" customBuiltin="1"/>
    <cellStyle name="Total" xfId="141"/>
    <cellStyle name="Totale" xfId="142" builtinId="25" customBuiltin="1"/>
    <cellStyle name="Valore non valido" xfId="143" builtinId="27" customBuiltin="1"/>
    <cellStyle name="Valore valido" xfId="144" builtinId="26" customBuiltin="1"/>
    <cellStyle name="Warning Text" xfId="1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Patto</a:t>
            </a:r>
            <a:r>
              <a:rPr lang="it-IT" baseline="0"/>
              <a:t> di stabilità</a:t>
            </a:r>
            <a:br>
              <a:rPr lang="it-IT" baseline="0"/>
            </a:br>
            <a:r>
              <a:rPr lang="it-IT" baseline="0"/>
              <a:t>
Raffronto fra stanziamenti e residui passiv</a:t>
            </a:r>
            <a:br>
              <a:rPr lang="it-IT" baseline="0"/>
            </a:br>
            <a:r>
              <a:rPr lang="it-IT" sz="1400" b="0" i="1" baseline="0"/>
              <a:t>i
dati al 31.07.20</a:t>
            </a:r>
          </a:p>
        </c:rich>
      </c:tx>
      <c:layout>
        <c:manualLayout>
          <c:xMode val="edge"/>
          <c:yMode val="edge"/>
          <c:x val="0.31859499793930718"/>
          <c:y val="7.4929575458427258E-3"/>
        </c:manualLayout>
      </c:layout>
      <c:overlay val="1"/>
      <c:spPr>
        <a:solidFill>
          <a:schemeClr val="bg1"/>
        </a:solidFill>
        <a:ln w="3175">
          <a:solidFill>
            <a:schemeClr val="tx1"/>
          </a:solidFill>
          <a:prstDash val="solid"/>
        </a:ln>
        <a:effectLst>
          <a:outerShdw blurRad="50800" dist="50800" dir="5400000" algn="ctr" rotWithShape="0">
            <a:schemeClr val="bg1">
              <a:lumMod val="75000"/>
            </a:schemeClr>
          </a:outerShdw>
        </a:effectLst>
      </c:spPr>
    </c:title>
    <c:plotArea>
      <c:layout>
        <c:manualLayout>
          <c:layoutTarget val="inner"/>
          <c:xMode val="edge"/>
          <c:yMode val="edge"/>
          <c:x val="9.1538144508795924E-2"/>
          <c:y val="6.1696100741817056E-2"/>
          <c:w val="0.83999956616993143"/>
          <c:h val="0.72464534877509401"/>
        </c:manualLayout>
      </c:layout>
      <c:barChart>
        <c:barDir val="col"/>
        <c:grouping val="stacked"/>
        <c:ser>
          <c:idx val="0"/>
          <c:order val="0"/>
          <c:tx>
            <c:strRef>
              <c:f>'SZ, SE, PE'!$C$6</c:f>
              <c:strCache>
                <c:ptCount val="1"/>
                <c:pt idx="0">
                  <c:v>Stanziato</c:v>
                </c:pt>
              </c:strCache>
            </c:strRef>
          </c:tx>
          <c:cat>
            <c:strRef>
              <c:f>'SZ, SE, PE'!$B$7:$B$19</c:f>
              <c:strCache>
                <c:ptCount val="13"/>
                <c:pt idx="0">
                  <c:v>Presidenza</c:v>
                </c:pt>
                <c:pt idx="1">
                  <c:v>Affari generali</c:v>
                </c:pt>
                <c:pt idx="2">
                  <c:v>Programmazione</c:v>
                </c:pt>
                <c:pt idx="3">
                  <c:v>Enti locali</c:v>
                </c:pt>
                <c:pt idx="4">
                  <c:v>Difesa dell'ambiente</c:v>
                </c:pt>
                <c:pt idx="5">
                  <c:v>Agricoltura</c:v>
                </c:pt>
                <c:pt idx="6">
                  <c:v>Turismo</c:v>
                </c:pt>
                <c:pt idx="7">
                  <c:v>Lavori pubblici</c:v>
                </c:pt>
                <c:pt idx="8">
                  <c:v>Industria</c:v>
                </c:pt>
                <c:pt idx="9">
                  <c:v>Lavoro</c:v>
                </c:pt>
                <c:pt idx="10">
                  <c:v>Pubblica istruzione</c:v>
                </c:pt>
                <c:pt idx="11">
                  <c:v>Sanità</c:v>
                </c:pt>
                <c:pt idx="12">
                  <c:v>Trasporti</c:v>
                </c:pt>
              </c:strCache>
            </c:strRef>
          </c:cat>
          <c:val>
            <c:numRef>
              <c:f>'SZ, SE, PE'!$C$7:$C$19</c:f>
              <c:numCache>
                <c:formatCode>_-* #,##0_-;\-* #,##0_-;_-* "-"??_-;_-@_-</c:formatCode>
                <c:ptCount val="13"/>
                <c:pt idx="0">
                  <c:v>204083416.23000008</c:v>
                </c:pt>
                <c:pt idx="1">
                  <c:v>273980156.70785403</c:v>
                </c:pt>
                <c:pt idx="2">
                  <c:v>370348944.90016997</c:v>
                </c:pt>
                <c:pt idx="3">
                  <c:v>777210960.38000035</c:v>
                </c:pt>
                <c:pt idx="4">
                  <c:v>341253502.89560562</c:v>
                </c:pt>
                <c:pt idx="5">
                  <c:v>268275869.16292405</c:v>
                </c:pt>
                <c:pt idx="6">
                  <c:v>111067395.8599999</c:v>
                </c:pt>
                <c:pt idx="7">
                  <c:v>473047650.64196897</c:v>
                </c:pt>
                <c:pt idx="8">
                  <c:v>138068039.92000002</c:v>
                </c:pt>
                <c:pt idx="9">
                  <c:v>332359032.29999965</c:v>
                </c:pt>
                <c:pt idx="10">
                  <c:v>346137370.55999947</c:v>
                </c:pt>
                <c:pt idx="11">
                  <c:v>272983665.16999996</c:v>
                </c:pt>
                <c:pt idx="12">
                  <c:v>348020659.11999965</c:v>
                </c:pt>
              </c:numCache>
            </c:numRef>
          </c:val>
        </c:ser>
        <c:ser>
          <c:idx val="1"/>
          <c:order val="1"/>
          <c:tx>
            <c:strRef>
              <c:f>'SZ, SE, PE'!$D$6</c:f>
              <c:strCache>
                <c:ptCount val="1"/>
                <c:pt idx="0">
                  <c:v>Residui
carico all'1/1</c:v>
                </c:pt>
              </c:strCache>
            </c:strRef>
          </c:tx>
          <c:cat>
            <c:strRef>
              <c:f>'SZ, SE, PE'!$B$7:$B$19</c:f>
              <c:strCache>
                <c:ptCount val="13"/>
                <c:pt idx="0">
                  <c:v>Presidenza</c:v>
                </c:pt>
                <c:pt idx="1">
                  <c:v>Affari generali</c:v>
                </c:pt>
                <c:pt idx="2">
                  <c:v>Programmazione</c:v>
                </c:pt>
                <c:pt idx="3">
                  <c:v>Enti locali</c:v>
                </c:pt>
                <c:pt idx="4">
                  <c:v>Difesa dell'ambiente</c:v>
                </c:pt>
                <c:pt idx="5">
                  <c:v>Agricoltura</c:v>
                </c:pt>
                <c:pt idx="6">
                  <c:v>Turismo</c:v>
                </c:pt>
                <c:pt idx="7">
                  <c:v>Lavori pubblici</c:v>
                </c:pt>
                <c:pt idx="8">
                  <c:v>Industria</c:v>
                </c:pt>
                <c:pt idx="9">
                  <c:v>Lavoro</c:v>
                </c:pt>
                <c:pt idx="10">
                  <c:v>Pubblica istruzione</c:v>
                </c:pt>
                <c:pt idx="11">
                  <c:v>Sanità</c:v>
                </c:pt>
                <c:pt idx="12">
                  <c:v>Trasporti</c:v>
                </c:pt>
              </c:strCache>
            </c:strRef>
          </c:cat>
          <c:val>
            <c:numRef>
              <c:f>'SZ, SE, PE'!$D$7:$D$19</c:f>
              <c:numCache>
                <c:formatCode>_-* #,##0_-;\-* #,##0_-;_-* "-"??_-;_-@_-</c:formatCode>
                <c:ptCount val="13"/>
                <c:pt idx="0">
                  <c:v>121046092.84250401</c:v>
                </c:pt>
                <c:pt idx="1">
                  <c:v>96001265.738352016</c:v>
                </c:pt>
                <c:pt idx="2">
                  <c:v>572170607.97876966</c:v>
                </c:pt>
                <c:pt idx="3">
                  <c:v>435223180.79498982</c:v>
                </c:pt>
                <c:pt idx="4">
                  <c:v>375068156.4071638</c:v>
                </c:pt>
                <c:pt idx="5">
                  <c:v>321052880.09464395</c:v>
                </c:pt>
                <c:pt idx="6">
                  <c:v>319127042.23215604</c:v>
                </c:pt>
                <c:pt idx="7">
                  <c:v>1078124679.3948519</c:v>
                </c:pt>
                <c:pt idx="8">
                  <c:v>291453980.64460194</c:v>
                </c:pt>
                <c:pt idx="9">
                  <c:v>304218956.28905398</c:v>
                </c:pt>
                <c:pt idx="10">
                  <c:v>520193678.57868588</c:v>
                </c:pt>
                <c:pt idx="11">
                  <c:v>138132253.71486202</c:v>
                </c:pt>
                <c:pt idx="12">
                  <c:v>316427183.5201081</c:v>
                </c:pt>
              </c:numCache>
            </c:numRef>
          </c:val>
        </c:ser>
        <c:overlap val="100"/>
        <c:axId val="61988864"/>
        <c:axId val="61990400"/>
      </c:barChart>
      <c:catAx>
        <c:axId val="619888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 i="0" baseline="0"/>
            </a:pPr>
            <a:endParaRPr lang="it-IT"/>
          </a:p>
        </c:txPr>
        <c:crossAx val="61990400"/>
        <c:crosses val="autoZero"/>
        <c:auto val="1"/>
        <c:lblAlgn val="ctr"/>
        <c:lblOffset val="100"/>
      </c:catAx>
      <c:valAx>
        <c:axId val="6199040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crossAx val="619888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400" b="1" i="0" baseline="0"/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400" b="1" i="0" baseline="0"/>
            </a:pPr>
            <a:endParaRPr lang="it-IT"/>
          </a:p>
        </c:txPr>
      </c:legendEntry>
      <c:layout>
        <c:manualLayout>
          <c:xMode val="edge"/>
          <c:yMode val="edge"/>
          <c:x val="0.82809950772352292"/>
          <c:y val="0.23337856173677068"/>
          <c:w val="0.14297526430755436"/>
          <c:h val="0.14111261872455902"/>
        </c:manualLayout>
      </c:layout>
    </c:legend>
    <c:plotVisOnly val="1"/>
    <c:dispBlanksAs val="gap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18</xdr:col>
      <xdr:colOff>561975</xdr:colOff>
      <xdr:row>46</xdr:row>
      <xdr:rowOff>57150</xdr:rowOff>
    </xdr:to>
    <xdr:graphicFrame macro="">
      <xdr:nvGraphicFramePr>
        <xdr:cNvPr id="1025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Normal="100" workbookViewId="0">
      <selection activeCell="F6" sqref="F6"/>
    </sheetView>
  </sheetViews>
  <sheetFormatPr defaultColWidth="9.5703125" defaultRowHeight="12.75"/>
  <cols>
    <col min="1" max="1" width="4.5703125" style="1" customWidth="1"/>
    <col min="2" max="2" width="21" style="1" customWidth="1"/>
    <col min="3" max="5" width="18.140625" style="1" customWidth="1"/>
    <col min="6" max="6" width="17.7109375" style="19" customWidth="1"/>
    <col min="7" max="16384" width="9.5703125" style="1"/>
  </cols>
  <sheetData>
    <row r="1" spans="1:6" s="4" customFormat="1" ht="15.75">
      <c r="A1" s="5" t="s">
        <v>3</v>
      </c>
      <c r="F1" s="18"/>
    </row>
    <row r="2" spans="1:6" s="4" customFormat="1" ht="15.75">
      <c r="A2" s="5" t="s">
        <v>2</v>
      </c>
      <c r="F2" s="18"/>
    </row>
    <row r="3" spans="1:6" s="4" customFormat="1" ht="7.5" customHeight="1">
      <c r="A3" s="5"/>
      <c r="F3" s="18"/>
    </row>
    <row r="4" spans="1:6" s="4" customFormat="1">
      <c r="C4" s="7"/>
      <c r="E4" s="7" t="s">
        <v>1</v>
      </c>
      <c r="F4" s="17"/>
    </row>
    <row r="5" spans="1:6" s="4" customFormat="1" ht="6.75" customHeight="1">
      <c r="A5" s="6"/>
      <c r="F5" s="18"/>
    </row>
    <row r="6" spans="1:6" ht="47.25" customHeight="1">
      <c r="A6" s="15"/>
      <c r="B6" s="8" t="s">
        <v>4</v>
      </c>
      <c r="C6" s="9" t="s">
        <v>22</v>
      </c>
      <c r="D6" s="9" t="s">
        <v>33</v>
      </c>
      <c r="E6" s="9" t="s">
        <v>31</v>
      </c>
      <c r="F6" s="16" t="s">
        <v>34</v>
      </c>
    </row>
    <row r="7" spans="1:6" ht="28.5" customHeight="1">
      <c r="A7" s="13" t="s">
        <v>5</v>
      </c>
      <c r="B7" s="29" t="s">
        <v>23</v>
      </c>
      <c r="C7" s="22">
        <f t="shared" ref="C7:C20" si="0">E7-D7</f>
        <v>204083416.23000008</v>
      </c>
      <c r="D7" s="22">
        <v>121046092.84250401</v>
      </c>
      <c r="E7" s="22">
        <v>325129509.0725041</v>
      </c>
      <c r="F7" s="24">
        <f t="shared" ref="F7:F20" si="1">D7/E7</f>
        <v>0.3723011583532107</v>
      </c>
    </row>
    <row r="8" spans="1:6" ht="28.5" customHeight="1">
      <c r="A8" s="14" t="s">
        <v>6</v>
      </c>
      <c r="B8" s="30" t="s">
        <v>24</v>
      </c>
      <c r="C8" s="23">
        <f t="shared" si="0"/>
        <v>273980156.70785403</v>
      </c>
      <c r="D8" s="23">
        <v>96001265.738352016</v>
      </c>
      <c r="E8" s="23">
        <v>369981422.44620603</v>
      </c>
      <c r="F8" s="25">
        <f t="shared" si="1"/>
        <v>0.25947590855676073</v>
      </c>
    </row>
    <row r="9" spans="1:6" ht="28.5" customHeight="1">
      <c r="A9" s="14" t="s">
        <v>7</v>
      </c>
      <c r="B9" s="30" t="s">
        <v>25</v>
      </c>
      <c r="C9" s="23">
        <f t="shared" si="0"/>
        <v>370348944.90016997</v>
      </c>
      <c r="D9" s="23">
        <v>572170607.97876966</v>
      </c>
      <c r="E9" s="23">
        <v>942519552.87893963</v>
      </c>
      <c r="F9" s="25">
        <f t="shared" si="1"/>
        <v>0.60706497412288818</v>
      </c>
    </row>
    <row r="10" spans="1:6" ht="28.5" customHeight="1">
      <c r="A10" s="14" t="s">
        <v>8</v>
      </c>
      <c r="B10" s="30" t="s">
        <v>32</v>
      </c>
      <c r="C10" s="23">
        <f t="shared" si="0"/>
        <v>777210960.38000035</v>
      </c>
      <c r="D10" s="23">
        <v>435223180.79498982</v>
      </c>
      <c r="E10" s="23">
        <v>1212434141.1749902</v>
      </c>
      <c r="F10" s="25">
        <f t="shared" si="1"/>
        <v>0.3589664510545767</v>
      </c>
    </row>
    <row r="11" spans="1:6" ht="28.5" customHeight="1">
      <c r="A11" s="14" t="s">
        <v>9</v>
      </c>
      <c r="B11" s="30" t="s">
        <v>18</v>
      </c>
      <c r="C11" s="23">
        <f t="shared" si="0"/>
        <v>341253502.89560562</v>
      </c>
      <c r="D11" s="23">
        <v>375068156.4071638</v>
      </c>
      <c r="E11" s="23">
        <v>716321659.30276942</v>
      </c>
      <c r="F11" s="25">
        <f t="shared" si="1"/>
        <v>0.52360298133695382</v>
      </c>
    </row>
    <row r="12" spans="1:6" ht="28.5" customHeight="1">
      <c r="A12" s="14" t="s">
        <v>10</v>
      </c>
      <c r="B12" s="30" t="s">
        <v>26</v>
      </c>
      <c r="C12" s="23">
        <f t="shared" si="0"/>
        <v>268275869.16292405</v>
      </c>
      <c r="D12" s="23">
        <v>321052880.09464395</v>
      </c>
      <c r="E12" s="23">
        <v>589328749.257568</v>
      </c>
      <c r="F12" s="25">
        <f t="shared" si="1"/>
        <v>0.54477722408605378</v>
      </c>
    </row>
    <row r="13" spans="1:6" ht="28.5" customHeight="1">
      <c r="A13" s="14" t="s">
        <v>11</v>
      </c>
      <c r="B13" s="30" t="s">
        <v>27</v>
      </c>
      <c r="C13" s="23">
        <f t="shared" si="0"/>
        <v>111067395.8599999</v>
      </c>
      <c r="D13" s="23">
        <v>319127042.23215604</v>
      </c>
      <c r="E13" s="23">
        <v>430194438.09215593</v>
      </c>
      <c r="F13" s="25">
        <f t="shared" si="1"/>
        <v>0.74182047459152156</v>
      </c>
    </row>
    <row r="14" spans="1:6" ht="28.5" customHeight="1">
      <c r="A14" s="14" t="s">
        <v>12</v>
      </c>
      <c r="B14" s="30" t="s">
        <v>19</v>
      </c>
      <c r="C14" s="23">
        <f t="shared" si="0"/>
        <v>473047650.64196897</v>
      </c>
      <c r="D14" s="23">
        <v>1078124679.3948519</v>
      </c>
      <c r="E14" s="23">
        <v>1551172330.0368209</v>
      </c>
      <c r="F14" s="25">
        <f t="shared" si="1"/>
        <v>0.69503862241357794</v>
      </c>
    </row>
    <row r="15" spans="1:6" ht="28.5" customHeight="1">
      <c r="A15" s="14" t="s">
        <v>13</v>
      </c>
      <c r="B15" s="30" t="s">
        <v>20</v>
      </c>
      <c r="C15" s="23">
        <f t="shared" si="0"/>
        <v>138068039.92000002</v>
      </c>
      <c r="D15" s="23">
        <v>291453980.64460194</v>
      </c>
      <c r="E15" s="23">
        <v>429522020.56460196</v>
      </c>
      <c r="F15" s="25">
        <f t="shared" si="1"/>
        <v>0.67855422234578078</v>
      </c>
    </row>
    <row r="16" spans="1:6" ht="28.5" customHeight="1">
      <c r="A16" s="14" t="s">
        <v>14</v>
      </c>
      <c r="B16" s="30" t="s">
        <v>28</v>
      </c>
      <c r="C16" s="23">
        <f t="shared" si="0"/>
        <v>332359032.29999965</v>
      </c>
      <c r="D16" s="23">
        <v>304218956.28905398</v>
      </c>
      <c r="E16" s="23">
        <v>636577988.58905363</v>
      </c>
      <c r="F16" s="25">
        <f t="shared" si="1"/>
        <v>0.47789738530441739</v>
      </c>
    </row>
    <row r="17" spans="1:6" ht="28.5" customHeight="1">
      <c r="A17" s="14" t="s">
        <v>15</v>
      </c>
      <c r="B17" s="30" t="s">
        <v>30</v>
      </c>
      <c r="C17" s="23">
        <f t="shared" si="0"/>
        <v>346137370.55999947</v>
      </c>
      <c r="D17" s="23">
        <v>520193678.57868588</v>
      </c>
      <c r="E17" s="23">
        <v>866331049.13868535</v>
      </c>
      <c r="F17" s="25">
        <f t="shared" si="1"/>
        <v>0.60045600246680231</v>
      </c>
    </row>
    <row r="18" spans="1:6" ht="28.5" customHeight="1">
      <c r="A18" s="14" t="s">
        <v>16</v>
      </c>
      <c r="B18" s="30" t="s">
        <v>29</v>
      </c>
      <c r="C18" s="23">
        <f t="shared" si="0"/>
        <v>272983665.16999996</v>
      </c>
      <c r="D18" s="23">
        <v>138132253.71486202</v>
      </c>
      <c r="E18" s="23">
        <v>411115918.88486201</v>
      </c>
      <c r="F18" s="25">
        <f t="shared" si="1"/>
        <v>0.33599344459718583</v>
      </c>
    </row>
    <row r="19" spans="1:6" ht="28.5" customHeight="1">
      <c r="A19" s="14" t="s">
        <v>17</v>
      </c>
      <c r="B19" s="31" t="s">
        <v>21</v>
      </c>
      <c r="C19" s="23">
        <f t="shared" si="0"/>
        <v>348020659.11999965</v>
      </c>
      <c r="D19" s="23">
        <v>316427183.5201081</v>
      </c>
      <c r="E19" s="28">
        <v>664447842.64010775</v>
      </c>
      <c r="F19" s="26">
        <f t="shared" si="1"/>
        <v>0.47622576704112812</v>
      </c>
    </row>
    <row r="20" spans="1:6" ht="21" customHeight="1">
      <c r="A20" s="10" t="s">
        <v>0</v>
      </c>
      <c r="B20" s="3"/>
      <c r="C20" s="11">
        <f t="shared" si="0"/>
        <v>4256836663.8485212</v>
      </c>
      <c r="D20" s="11">
        <f>SUM(D7:D19)</f>
        <v>4888239958.2307425</v>
      </c>
      <c r="E20" s="11">
        <f>SUM(E7:E19)</f>
        <v>9145076622.0792637</v>
      </c>
      <c r="F20" s="27">
        <f t="shared" si="1"/>
        <v>0.53452148737922012</v>
      </c>
    </row>
    <row r="21" spans="1:6" ht="7.5" customHeight="1">
      <c r="C21" s="12"/>
      <c r="D21" s="12"/>
      <c r="E21" s="12"/>
      <c r="F21" s="21"/>
    </row>
    <row r="31" spans="1:6">
      <c r="C31" s="2"/>
      <c r="D31" s="2"/>
      <c r="E31" s="2"/>
      <c r="F31" s="20"/>
    </row>
  </sheetData>
  <phoneticPr fontId="0" type="noConversion"/>
  <pageMargins left="0.27559055118110237" right="0.19685039370078741" top="0.23622047244094491" bottom="0.32" header="0.15748031496062992" footer="0.17"/>
  <pageSetup paperSize="9" orientation="landscape" r:id="rId1"/>
  <headerFooter>
    <oddFooter xml:space="preserve">&amp;L&amp;"Arial,Corsivo"&amp;5Fonte dati SAP-R3 - Y_SED_05000038 - Situazione generale della spesa - Competenza, Y_SED_05000039 - Situazione generale della spesa - Residui&amp;"Arial,Normale"&amp;10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zoomScale="80" zoomScaleNormal="80" workbookViewId="0">
      <selection activeCell="U17" sqref="U17"/>
    </sheetView>
  </sheetViews>
  <sheetFormatPr defaultRowHeight="12.75"/>
  <sheetData/>
  <phoneticPr fontId="0" type="noConversion"/>
  <pageMargins left="0.39370078740157483" right="0.42" top="0.39" bottom="0.37" header="0.23622047244094491" footer="0.23622047244094491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SZ, SE, PE</vt:lpstr>
      <vt:lpstr>Grafico</vt:lpstr>
      <vt:lpstr>'SZ, SE, PE'!Area_stampa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paolo</cp:lastModifiedBy>
  <cp:lastPrinted>2011-08-03T07:56:36Z</cp:lastPrinted>
  <dcterms:created xsi:type="dcterms:W3CDTF">2010-03-08T09:44:00Z</dcterms:created>
  <dcterms:modified xsi:type="dcterms:W3CDTF">2011-08-24T08:27:54Z</dcterms:modified>
</cp:coreProperties>
</file>